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Vacancy Calculator" sheetId="1" r:id="rId1"/>
    <sheet name="Disclaimer" sheetId="2" r:id="rId2"/>
  </sheets>
  <definedNames>
    <definedName name="_xlnm.Print_Area" localSheetId="0">'Vacancy Calculator'!$A$1:$G$11</definedName>
  </definedNames>
  <calcPr fullCalcOnLoad="1"/>
</workbook>
</file>

<file path=xl/sharedStrings.xml><?xml version="1.0" encoding="utf-8"?>
<sst xmlns="http://schemas.openxmlformats.org/spreadsheetml/2006/main" count="118" uniqueCount="46">
  <si>
    <t>Monday</t>
  </si>
  <si>
    <t>Tuesday</t>
  </si>
  <si>
    <t>Wednesday</t>
  </si>
  <si>
    <t>Thursday</t>
  </si>
  <si>
    <t>Friday</t>
  </si>
  <si>
    <t>Template for working out the number of childcare vacancies</t>
  </si>
  <si>
    <t>Morning</t>
  </si>
  <si>
    <t>Afternoon</t>
  </si>
  <si>
    <t>Complete the table with the number of children currently ATTENDING your setting</t>
  </si>
  <si>
    <r>
      <t xml:space="preserve">Complete the cells highlighted </t>
    </r>
    <r>
      <rPr>
        <b/>
        <sz val="16"/>
        <color indexed="50"/>
        <rFont val="Calibri"/>
        <family val="2"/>
      </rPr>
      <t>Green</t>
    </r>
  </si>
  <si>
    <t>Age Group - Under 2's</t>
  </si>
  <si>
    <t>Age Group - 2 year olds</t>
  </si>
  <si>
    <t>Under 2's</t>
  </si>
  <si>
    <t>Full Time Vacancies</t>
  </si>
  <si>
    <t>Part Time Vacancies</t>
  </si>
  <si>
    <t>Closed sessions</t>
  </si>
  <si>
    <t>Max attendance possible</t>
  </si>
  <si>
    <t>Attending</t>
  </si>
  <si>
    <t>Part time Vacancies</t>
  </si>
  <si>
    <t xml:space="preserve"> Vacancies</t>
  </si>
  <si>
    <r>
      <t xml:space="preserve">Please enter </t>
    </r>
    <r>
      <rPr>
        <b/>
        <sz val="11"/>
        <color indexed="10"/>
        <rFont val="Calibri"/>
        <family val="2"/>
      </rPr>
      <t xml:space="preserve">closed </t>
    </r>
    <r>
      <rPr>
        <b/>
        <sz val="11"/>
        <rFont val="Calibri"/>
        <family val="2"/>
      </rPr>
      <t>for any days that you normally do not open or</t>
    </r>
    <r>
      <rPr>
        <b/>
        <sz val="11"/>
        <color indexed="10"/>
        <rFont val="Calibri"/>
        <family val="2"/>
      </rPr>
      <t xml:space="preserve"> 0</t>
    </r>
    <r>
      <rPr>
        <b/>
        <sz val="11"/>
        <color indexed="8"/>
        <rFont val="Calibri"/>
        <family val="2"/>
      </rPr>
      <t xml:space="preserve"> (zero) for any days  there are no children attending.</t>
    </r>
  </si>
  <si>
    <t>Provider Name:</t>
  </si>
  <si>
    <t>Date:</t>
  </si>
  <si>
    <t>Please make sure you make an entry in each green cell.</t>
  </si>
  <si>
    <t>* *  If you are a school please enter the maximum number of children you could take at any one time in your setting.</t>
  </si>
  <si>
    <r>
      <rPr>
        <b/>
        <sz val="11"/>
        <color indexed="10"/>
        <rFont val="Calibri"/>
        <family val="2"/>
      </rPr>
      <t>*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For registered childcare providers </t>
    </r>
    <r>
      <rPr>
        <b/>
        <sz val="11"/>
        <rFont val="Calibri"/>
        <family val="2"/>
      </rPr>
      <t xml:space="preserve">enter the total number of children you are registered for (your Ofsted registration)                                                                                 </t>
    </r>
  </si>
  <si>
    <r>
      <rPr>
        <sz val="11"/>
        <color indexed="10"/>
        <rFont val="Calibri"/>
        <family val="2"/>
      </rPr>
      <t>* / **</t>
    </r>
    <r>
      <rPr>
        <sz val="11"/>
        <color theme="1"/>
        <rFont val="Calibri"/>
        <family val="2"/>
      </rPr>
      <t xml:space="preserve">            No. registered for in age group</t>
    </r>
  </si>
  <si>
    <t>Please choose the age categories that relate to your setting</t>
  </si>
  <si>
    <t>Average Occupancy</t>
  </si>
  <si>
    <t>Hours</t>
  </si>
  <si>
    <t>Maximum capacity</t>
  </si>
  <si>
    <t>morning</t>
  </si>
  <si>
    <t>afternoon</t>
  </si>
  <si>
    <t>total am</t>
  </si>
  <si>
    <t>sessions</t>
  </si>
  <si>
    <t>total pm</t>
  </si>
  <si>
    <t>am</t>
  </si>
  <si>
    <t>pm</t>
  </si>
  <si>
    <t>Age Group - 3 - 4  year olds</t>
  </si>
  <si>
    <t>2 year olds</t>
  </si>
  <si>
    <t xml:space="preserve">Disclaimer: </t>
  </si>
  <si>
    <t>This spreadsheet has been prepared by Kirklees Council.  Kirklees Council grants permission for the use of this spreadsheet solely for the calculation of childcare vacancies.</t>
  </si>
  <si>
    <t>Kirklees Council does not accept any responsibility and/or liability whatsoever for the content or use of this spreadsheet.</t>
  </si>
  <si>
    <t>Whilst every care has been taken during the development of this spreadsheet, Kirklees Council does not, (a) warrant its accuracy; or (b) guarantee any outcome or result from the use of this spreadsheet.</t>
  </si>
  <si>
    <t>Age Group - 3 - 4  year olds or 2 to 4 year olds</t>
  </si>
  <si>
    <t>3 - 4's or 2 - 4's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</si>
</sst>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5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 horizontal="center"/>
      <protection locked="0"/>
    </xf>
    <xf numFmtId="0" fontId="21" fillId="34" borderId="13" xfId="0" applyFont="1" applyFill="1" applyBorder="1" applyAlignment="1" applyProtection="1">
      <alignment horizontal="center"/>
      <protection locked="0"/>
    </xf>
    <xf numFmtId="0" fontId="21" fillId="34" borderId="14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2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42" fillId="34" borderId="17" xfId="0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3" fillId="0" borderId="19" xfId="0" applyFont="1" applyBorder="1" applyAlignment="1" applyProtection="1">
      <alignment horizontal="right" wrapText="1"/>
      <protection/>
    </xf>
    <xf numFmtId="0" fontId="3" fillId="0" borderId="19" xfId="0" applyFont="1" applyBorder="1" applyAlignment="1" applyProtection="1">
      <alignment horizontal="left" wrapText="1"/>
      <protection/>
    </xf>
    <xf numFmtId="14" fontId="23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21" fillId="34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32" xfId="0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left" wrapText="1"/>
      <protection/>
    </xf>
    <xf numFmtId="0" fontId="23" fillId="36" borderId="33" xfId="0" applyFont="1" applyFill="1" applyBorder="1" applyAlignment="1" applyProtection="1">
      <alignment horizontal="center" vertical="center" wrapText="1"/>
      <protection locked="0"/>
    </xf>
    <xf numFmtId="0" fontId="45" fillId="0" borderId="34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wrapText="1"/>
      <protection/>
    </xf>
    <xf numFmtId="0" fontId="42" fillId="0" borderId="34" xfId="0" applyFont="1" applyBorder="1" applyAlignment="1" applyProtection="1">
      <alignment horizontal="left"/>
      <protection locked="0"/>
    </xf>
    <xf numFmtId="0" fontId="42" fillId="34" borderId="0" xfId="0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/>
    </xf>
    <xf numFmtId="0" fontId="47" fillId="0" borderId="30" xfId="0" applyFont="1" applyFill="1" applyBorder="1" applyAlignment="1" applyProtection="1">
      <alignment/>
      <protection/>
    </xf>
    <xf numFmtId="0" fontId="48" fillId="0" borderId="23" xfId="0" applyFont="1" applyFill="1" applyBorder="1" applyAlignment="1" applyProtection="1">
      <alignment horizontal="center"/>
      <protection/>
    </xf>
    <xf numFmtId="0" fontId="46" fillId="0" borderId="24" xfId="0" applyFont="1" applyBorder="1" applyAlignment="1" applyProtection="1">
      <alignment horizontal="center"/>
      <protection/>
    </xf>
    <xf numFmtId="0" fontId="47" fillId="0" borderId="23" xfId="0" applyFont="1" applyFill="1" applyBorder="1" applyAlignment="1" applyProtection="1">
      <alignment horizontal="center"/>
      <protection/>
    </xf>
    <xf numFmtId="0" fontId="47" fillId="0" borderId="41" xfId="0" applyFont="1" applyFill="1" applyBorder="1" applyAlignment="1" applyProtection="1">
      <alignment/>
      <protection/>
    </xf>
    <xf numFmtId="0" fontId="48" fillId="0" borderId="42" xfId="0" applyFont="1" applyFill="1" applyBorder="1" applyAlignment="1" applyProtection="1">
      <alignment horizontal="center"/>
      <protection/>
    </xf>
    <xf numFmtId="0" fontId="46" fillId="0" borderId="43" xfId="0" applyFont="1" applyBorder="1" applyAlignment="1" applyProtection="1">
      <alignment horizontal="center"/>
      <protection/>
    </xf>
    <xf numFmtId="0" fontId="47" fillId="0" borderId="42" xfId="0" applyFont="1" applyFill="1" applyBorder="1" applyAlignment="1" applyProtection="1">
      <alignment horizontal="center"/>
      <protection/>
    </xf>
    <xf numFmtId="0" fontId="47" fillId="0" borderId="18" xfId="0" applyFont="1" applyFill="1" applyBorder="1" applyAlignment="1" applyProtection="1">
      <alignment/>
      <protection/>
    </xf>
    <xf numFmtId="0" fontId="48" fillId="0" borderId="26" xfId="0" applyFont="1" applyFill="1" applyBorder="1" applyAlignment="1" applyProtection="1">
      <alignment horizontal="center"/>
      <protection/>
    </xf>
    <xf numFmtId="0" fontId="46" fillId="0" borderId="27" xfId="0" applyFont="1" applyBorder="1" applyAlignment="1" applyProtection="1">
      <alignment horizontal="center"/>
      <protection/>
    </xf>
    <xf numFmtId="0" fontId="47" fillId="0" borderId="26" xfId="0" applyFont="1" applyFill="1" applyBorder="1" applyAlignment="1" applyProtection="1">
      <alignment horizontal="center"/>
      <protection/>
    </xf>
    <xf numFmtId="0" fontId="47" fillId="0" borderId="44" xfId="0" applyFont="1" applyFill="1" applyBorder="1" applyAlignment="1" applyProtection="1">
      <alignment horizontal="center"/>
      <protection/>
    </xf>
    <xf numFmtId="0" fontId="46" fillId="0" borderId="45" xfId="0" applyFont="1" applyBorder="1" applyAlignment="1" applyProtection="1">
      <alignment horizontal="center"/>
      <protection/>
    </xf>
    <xf numFmtId="0" fontId="48" fillId="0" borderId="44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0" fillId="16" borderId="12" xfId="0" applyFill="1" applyBorder="1" applyAlignment="1" applyProtection="1">
      <alignment horizontal="center" vertical="center"/>
      <protection locked="0"/>
    </xf>
    <xf numFmtId="0" fontId="0" fillId="16" borderId="27" xfId="0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4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14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/>
      <protection/>
    </xf>
    <xf numFmtId="0" fontId="47" fillId="0" borderId="18" xfId="0" applyFont="1" applyBorder="1" applyAlignment="1" applyProtection="1">
      <alignment/>
      <protection/>
    </xf>
    <xf numFmtId="0" fontId="47" fillId="0" borderId="18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/>
      <protection/>
    </xf>
    <xf numFmtId="0" fontId="47" fillId="0" borderId="30" xfId="0" applyFont="1" applyBorder="1" applyAlignment="1" applyProtection="1">
      <alignment/>
      <protection/>
    </xf>
    <xf numFmtId="0" fontId="42" fillId="0" borderId="24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10" fontId="46" fillId="0" borderId="24" xfId="0" applyNumberFormat="1" applyFont="1" applyBorder="1" applyAlignment="1" applyProtection="1">
      <alignment horizontal="center"/>
      <protection/>
    </xf>
    <xf numFmtId="0" fontId="47" fillId="0" borderId="41" xfId="0" applyFont="1" applyBorder="1" applyAlignment="1" applyProtection="1">
      <alignment/>
      <protection/>
    </xf>
    <xf numFmtId="0" fontId="42" fillId="0" borderId="43" xfId="0" applyFont="1" applyBorder="1" applyAlignment="1" applyProtection="1">
      <alignment horizontal="center"/>
      <protection/>
    </xf>
    <xf numFmtId="10" fontId="46" fillId="0" borderId="43" xfId="0" applyNumberFormat="1" applyFont="1" applyBorder="1" applyAlignment="1" applyProtection="1">
      <alignment horizontal="center"/>
      <protection/>
    </xf>
    <xf numFmtId="0" fontId="42" fillId="0" borderId="27" xfId="0" applyFont="1" applyBorder="1" applyAlignment="1" applyProtection="1">
      <alignment horizontal="center"/>
      <protection/>
    </xf>
    <xf numFmtId="10" fontId="46" fillId="0" borderId="27" xfId="0" applyNumberFormat="1" applyFont="1" applyBorder="1" applyAlignment="1" applyProtection="1">
      <alignment horizontal="center"/>
      <protection/>
    </xf>
    <xf numFmtId="0" fontId="47" fillId="0" borderId="47" xfId="0" applyFont="1" applyBorder="1" applyAlignment="1" applyProtection="1">
      <alignment/>
      <protection/>
    </xf>
    <xf numFmtId="0" fontId="42" fillId="0" borderId="45" xfId="0" applyFont="1" applyBorder="1" applyAlignment="1" applyProtection="1">
      <alignment horizontal="center"/>
      <protection/>
    </xf>
    <xf numFmtId="10" fontId="46" fillId="0" borderId="45" xfId="0" applyNumberFormat="1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47" fillId="0" borderId="23" xfId="0" applyFont="1" applyBorder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47" fillId="0" borderId="26" xfId="0" applyFont="1" applyBorder="1" applyAlignment="1" applyProtection="1">
      <alignment/>
      <protection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8" xfId="0" applyFont="1" applyBorder="1" applyAlignment="1" applyProtection="1">
      <alignment horizontal="center"/>
      <protection/>
    </xf>
    <xf numFmtId="0" fontId="47" fillId="0" borderId="26" xfId="0" applyFont="1" applyBorder="1" applyAlignment="1" applyProtection="1">
      <alignment horizontal="center"/>
      <protection/>
    </xf>
    <xf numFmtId="0" fontId="23" fillId="33" borderId="49" xfId="0" applyFont="1" applyFill="1" applyBorder="1" applyAlignment="1" applyProtection="1">
      <alignment horizontal="center" vertical="center" wrapText="1"/>
      <protection locked="0"/>
    </xf>
    <xf numFmtId="0" fontId="23" fillId="33" borderId="50" xfId="0" applyFont="1" applyFill="1" applyBorder="1" applyAlignment="1" applyProtection="1">
      <alignment horizontal="center" vertical="center" wrapText="1"/>
      <protection locked="0"/>
    </xf>
    <xf numFmtId="0" fontId="23" fillId="33" borderId="51" xfId="0" applyFont="1" applyFill="1" applyBorder="1" applyAlignment="1" applyProtection="1">
      <alignment horizontal="center" vertical="center" wrapText="1"/>
      <protection locked="0"/>
    </xf>
    <xf numFmtId="0" fontId="46" fillId="0" borderId="48" xfId="0" applyFont="1" applyBorder="1" applyAlignment="1" applyProtection="1">
      <alignment horizontal="center"/>
      <protection/>
    </xf>
    <xf numFmtId="0" fontId="46" fillId="0" borderId="36" xfId="0" applyFont="1" applyBorder="1" applyAlignment="1" applyProtection="1">
      <alignment horizontal="center"/>
      <protection/>
    </xf>
    <xf numFmtId="0" fontId="47" fillId="0" borderId="41" xfId="0" applyFont="1" applyBorder="1" applyAlignment="1" applyProtection="1">
      <alignment horizontal="center"/>
      <protection/>
    </xf>
    <xf numFmtId="0" fontId="47" fillId="0" borderId="42" xfId="0" applyFont="1" applyBorder="1" applyAlignment="1" applyProtection="1">
      <alignment horizontal="center"/>
      <protection/>
    </xf>
    <xf numFmtId="0" fontId="47" fillId="0" borderId="21" xfId="0" applyFont="1" applyBorder="1" applyAlignment="1" applyProtection="1">
      <alignment horizontal="center"/>
      <protection/>
    </xf>
    <xf numFmtId="0" fontId="47" fillId="0" borderId="52" xfId="0" applyFont="1" applyBorder="1" applyAlignment="1" applyProtection="1">
      <alignment horizontal="center"/>
      <protection/>
    </xf>
    <xf numFmtId="0" fontId="46" fillId="0" borderId="53" xfId="0" applyFont="1" applyBorder="1" applyAlignment="1" applyProtection="1">
      <alignment horizontal="center"/>
      <protection/>
    </xf>
    <xf numFmtId="0" fontId="46" fillId="0" borderId="53" xfId="0" applyFont="1" applyBorder="1" applyAlignment="1" applyProtection="1">
      <alignment horizontal="center"/>
      <protection locked="0"/>
    </xf>
    <xf numFmtId="0" fontId="42" fillId="0" borderId="48" xfId="0" applyFont="1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36" xfId="0" applyBorder="1" applyAlignment="1" applyProtection="1">
      <alignment/>
      <protection/>
    </xf>
    <xf numFmtId="0" fontId="42" fillId="35" borderId="50" xfId="0" applyFont="1" applyFill="1" applyBorder="1" applyAlignment="1" applyProtection="1">
      <alignment horizontal="center"/>
      <protection locked="0"/>
    </xf>
    <xf numFmtId="0" fontId="42" fillId="35" borderId="5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  <protection/>
    </xf>
    <xf numFmtId="0" fontId="45" fillId="0" borderId="0" xfId="0" applyFont="1" applyBorder="1" applyAlignment="1" applyProtection="1">
      <alignment horizontal="left" wrapText="1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52" xfId="0" applyFont="1" applyFill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 wrapText="1"/>
      <protection/>
    </xf>
    <xf numFmtId="0" fontId="42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89"/>
  <sheetViews>
    <sheetView tabSelected="1" zoomScalePageLayoutView="0" workbookViewId="0" topLeftCell="A1">
      <selection activeCell="Z32" sqref="Z32"/>
    </sheetView>
  </sheetViews>
  <sheetFormatPr defaultColWidth="9.140625" defaultRowHeight="15"/>
  <cols>
    <col min="1" max="1" width="19.140625" style="1" customWidth="1"/>
    <col min="2" max="4" width="11.7109375" style="1" customWidth="1"/>
    <col min="5" max="5" width="15.140625" style="1" customWidth="1"/>
    <col min="6" max="6" width="11.7109375" style="1" customWidth="1"/>
    <col min="7" max="7" width="16.00390625" style="1" customWidth="1"/>
    <col min="8" max="8" width="11.57421875" style="1" customWidth="1"/>
    <col min="9" max="9" width="10.140625" style="1" hidden="1" customWidth="1"/>
    <col min="10" max="14" width="11.7109375" style="1" hidden="1" customWidth="1"/>
    <col min="15" max="16" width="9.140625" style="1" hidden="1" customWidth="1"/>
    <col min="17" max="17" width="12.140625" style="1" hidden="1" customWidth="1"/>
    <col min="18" max="18" width="10.57421875" style="1" hidden="1" customWidth="1"/>
    <col min="19" max="19" width="11.28125" style="1" hidden="1" customWidth="1"/>
    <col min="20" max="21" width="9.140625" style="1" hidden="1" customWidth="1"/>
    <col min="22" max="22" width="9.8515625" style="1" hidden="1" customWidth="1"/>
    <col min="23" max="23" width="9.140625" style="1" hidden="1" customWidth="1"/>
    <col min="24" max="24" width="9.140625" style="1" customWidth="1"/>
    <col min="25" max="16384" width="9.140625" style="1" customWidth="1"/>
  </cols>
  <sheetData>
    <row r="1" spans="1:34" ht="15">
      <c r="A1" s="12"/>
      <c r="B1" s="12"/>
      <c r="C1" s="12"/>
      <c r="D1" s="12"/>
      <c r="E1" s="12"/>
      <c r="F1" s="12"/>
      <c r="G1" s="12"/>
      <c r="H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21">
      <c r="A2" s="142" t="s">
        <v>5</v>
      </c>
      <c r="B2" s="142"/>
      <c r="C2" s="142"/>
      <c r="D2" s="142"/>
      <c r="E2" s="142"/>
      <c r="F2" s="142"/>
      <c r="G2" s="142"/>
      <c r="H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21">
      <c r="A3" s="142" t="s">
        <v>9</v>
      </c>
      <c r="B3" s="142"/>
      <c r="C3" s="142"/>
      <c r="D3" s="142"/>
      <c r="E3" s="142"/>
      <c r="F3" s="142"/>
      <c r="G3" s="142"/>
      <c r="H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21">
      <c r="A4" s="24"/>
      <c r="B4" s="24"/>
      <c r="C4" s="24"/>
      <c r="D4" s="24"/>
      <c r="E4" s="24"/>
      <c r="F4" s="24"/>
      <c r="G4" s="12"/>
      <c r="H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ht="18.75">
      <c r="A5" s="143" t="s">
        <v>27</v>
      </c>
      <c r="B5" s="143"/>
      <c r="C5" s="143"/>
      <c r="D5" s="143"/>
      <c r="E5" s="143"/>
      <c r="F5" s="143"/>
      <c r="G5" s="143"/>
      <c r="H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5">
      <c r="A6" s="144" t="s">
        <v>8</v>
      </c>
      <c r="B6" s="144"/>
      <c r="C6" s="144"/>
      <c r="D6" s="144"/>
      <c r="E6" s="144"/>
      <c r="F6" s="144"/>
      <c r="G6" s="144"/>
      <c r="H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0.75" customHeight="1">
      <c r="A7" s="144" t="s">
        <v>20</v>
      </c>
      <c r="B7" s="144"/>
      <c r="C7" s="144"/>
      <c r="D7" s="144"/>
      <c r="E7" s="144"/>
      <c r="F7" s="144"/>
      <c r="G7" s="144"/>
      <c r="H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15">
      <c r="A8" s="139" t="s">
        <v>23</v>
      </c>
      <c r="B8" s="139"/>
      <c r="C8" s="139"/>
      <c r="D8" s="139"/>
      <c r="E8" s="139"/>
      <c r="F8" s="139"/>
      <c r="G8" s="139"/>
      <c r="H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15">
      <c r="A9" s="55"/>
      <c r="B9" s="25"/>
      <c r="C9" s="25"/>
      <c r="D9" s="25"/>
      <c r="E9" s="25"/>
      <c r="F9" s="25"/>
      <c r="G9" s="26"/>
      <c r="H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ht="30.75" customHeight="1">
      <c r="A10" s="138" t="s">
        <v>25</v>
      </c>
      <c r="B10" s="138"/>
      <c r="C10" s="138"/>
      <c r="D10" s="138"/>
      <c r="E10" s="138"/>
      <c r="F10" s="138"/>
      <c r="G10" s="138"/>
      <c r="H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30.75" customHeight="1" thickBot="1">
      <c r="A11" s="139" t="s">
        <v>24</v>
      </c>
      <c r="B11" s="139"/>
      <c r="C11" s="139"/>
      <c r="D11" s="139"/>
      <c r="E11" s="139"/>
      <c r="F11" s="139"/>
      <c r="G11" s="139"/>
      <c r="H11" s="12"/>
      <c r="V11" s="1" t="s">
        <v>31</v>
      </c>
      <c r="W11" s="30" t="e">
        <f>#REF!</f>
        <v>#REF!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39" customHeight="1" thickBot="1">
      <c r="A12" s="28" t="s">
        <v>21</v>
      </c>
      <c r="B12" s="122"/>
      <c r="C12" s="123"/>
      <c r="D12" s="124"/>
      <c r="E12" s="55"/>
      <c r="F12" s="27" t="s">
        <v>22</v>
      </c>
      <c r="G12" s="29"/>
      <c r="H12" s="12"/>
      <c r="V12" s="1" t="s">
        <v>32</v>
      </c>
      <c r="W12" s="30" t="e">
        <f>#REF!</f>
        <v>#REF!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39" customHeight="1" thickBot="1">
      <c r="A13" s="56"/>
      <c r="B13" s="91"/>
      <c r="C13" s="91"/>
      <c r="D13" s="91"/>
      <c r="E13" s="87"/>
      <c r="F13" s="88"/>
      <c r="G13" s="92"/>
      <c r="H13" s="12"/>
      <c r="W13" s="30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39" customHeight="1" thickBot="1">
      <c r="A14" s="58"/>
      <c r="B14" s="93"/>
      <c r="C14" s="59"/>
      <c r="D14" s="93"/>
      <c r="E14" s="60"/>
      <c r="F14" s="61"/>
      <c r="G14" s="94"/>
      <c r="H14" s="14"/>
      <c r="W14" s="30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5.75" thickBot="1">
      <c r="A15" s="133"/>
      <c r="B15" s="134"/>
      <c r="C15" s="134"/>
      <c r="D15" s="134"/>
      <c r="E15" s="134"/>
      <c r="F15" s="134"/>
      <c r="G15" s="135"/>
      <c r="H15" s="95"/>
      <c r="I15" s="136" t="s">
        <v>19</v>
      </c>
      <c r="J15" s="136"/>
      <c r="K15" s="136"/>
      <c r="L15" s="136"/>
      <c r="M15" s="136"/>
      <c r="N15" s="137"/>
      <c r="U15" s="31" t="s">
        <v>29</v>
      </c>
      <c r="V15" s="31" t="s">
        <v>33</v>
      </c>
      <c r="W15" s="31" t="s">
        <v>35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9.5" thickBot="1">
      <c r="A16" s="13"/>
      <c r="B16" s="131" t="s">
        <v>10</v>
      </c>
      <c r="C16" s="131"/>
      <c r="D16" s="131"/>
      <c r="E16" s="131"/>
      <c r="F16" s="131"/>
      <c r="G16" s="14"/>
      <c r="H16" s="95"/>
      <c r="I16" s="62"/>
      <c r="J16" s="132" t="s">
        <v>10</v>
      </c>
      <c r="K16" s="132"/>
      <c r="L16" s="132"/>
      <c r="M16" s="132"/>
      <c r="N16" s="132"/>
      <c r="V16" s="31" t="s">
        <v>34</v>
      </c>
      <c r="W16" s="31" t="s">
        <v>34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50.25" customHeight="1">
      <c r="A17" s="15"/>
      <c r="B17" s="16" t="s">
        <v>0</v>
      </c>
      <c r="C17" s="17" t="s">
        <v>1</v>
      </c>
      <c r="D17" s="17" t="s">
        <v>2</v>
      </c>
      <c r="E17" s="17" t="s">
        <v>3</v>
      </c>
      <c r="F17" s="17" t="s">
        <v>4</v>
      </c>
      <c r="G17" s="18" t="s">
        <v>26</v>
      </c>
      <c r="H17" s="95"/>
      <c r="I17" s="63"/>
      <c r="J17" s="4" t="s">
        <v>0</v>
      </c>
      <c r="K17" s="3" t="s">
        <v>1</v>
      </c>
      <c r="L17" s="3" t="s">
        <v>2</v>
      </c>
      <c r="M17" s="3" t="s">
        <v>3</v>
      </c>
      <c r="N17" s="5" t="s">
        <v>4</v>
      </c>
      <c r="P17" s="50" t="s">
        <v>15</v>
      </c>
      <c r="Q17" s="51" t="s">
        <v>16</v>
      </c>
      <c r="R17" s="51" t="s">
        <v>17</v>
      </c>
      <c r="S17" s="52" t="s">
        <v>18</v>
      </c>
      <c r="U17" s="33"/>
      <c r="V17" s="35"/>
      <c r="W17" s="36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5.75" thickBot="1">
      <c r="A18" s="19" t="s">
        <v>6</v>
      </c>
      <c r="B18" s="7"/>
      <c r="C18" s="7"/>
      <c r="D18" s="7"/>
      <c r="E18" s="7"/>
      <c r="F18" s="7"/>
      <c r="G18" s="89"/>
      <c r="H18" s="95"/>
      <c r="I18" s="64" t="s">
        <v>6</v>
      </c>
      <c r="J18" s="8" t="str">
        <f>IF(OR(B18="",B18="closed")," ",$G$18-B18)</f>
        <v> </v>
      </c>
      <c r="K18" s="8" t="str">
        <f>IF(OR(C18="",C18="closed")," ",$G$18-C18)</f>
        <v> </v>
      </c>
      <c r="L18" s="8" t="str">
        <f>IF(OR(D18="",D18="closed")," ",$G$18-D18)</f>
        <v> </v>
      </c>
      <c r="M18" s="8" t="str">
        <f>IF(OR(E18="",E18="closed")," ",$G$18-E18)</f>
        <v> </v>
      </c>
      <c r="N18" s="9" t="str">
        <f>IF(OR(F18="",F18="closed")," ",$G$18-F18)</f>
        <v> </v>
      </c>
      <c r="P18" s="46">
        <f>COUNTIF(B18:F18,"closed")</f>
        <v>0</v>
      </c>
      <c r="Q18" s="32">
        <f>(5-P18)*G18</f>
        <v>0</v>
      </c>
      <c r="R18" s="32">
        <f>SUM(B18:F18)</f>
        <v>0</v>
      </c>
      <c r="S18" s="47">
        <f>(Q18-R18)-((5-P18)*C32)</f>
        <v>0</v>
      </c>
      <c r="U18" s="34" t="e">
        <f>V18*$W$11</f>
        <v>#REF!</v>
      </c>
      <c r="V18" s="3">
        <f>SUM(B18:F18)</f>
        <v>0</v>
      </c>
      <c r="W18" s="5">
        <f>SUM(B19:F19)</f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5.75" thickBot="1">
      <c r="A19" s="20" t="s">
        <v>7</v>
      </c>
      <c r="B19" s="7"/>
      <c r="C19" s="7"/>
      <c r="D19" s="7"/>
      <c r="E19" s="7"/>
      <c r="F19" s="7"/>
      <c r="G19" s="90"/>
      <c r="H19" s="95"/>
      <c r="I19" s="65" t="s">
        <v>7</v>
      </c>
      <c r="J19" s="8" t="str">
        <f>IF(OR(B19="",B19="closed")," ",$G$19-B19)</f>
        <v> </v>
      </c>
      <c r="K19" s="8" t="str">
        <f>IF(OR(C19="",C19="closed")," ",$G$19-C19)</f>
        <v> </v>
      </c>
      <c r="L19" s="8" t="str">
        <f>IF(OR(D19="",D19="closed")," ",$G$19-D19)</f>
        <v> </v>
      </c>
      <c r="M19" s="8" t="str">
        <f>IF(OR(E19="",E19="closed")," ",$G$19-E19)</f>
        <v> </v>
      </c>
      <c r="N19" s="8" t="str">
        <f>IF(OR(F19="",F19="closed")," ",$G$19-F19)</f>
        <v> </v>
      </c>
      <c r="P19" s="46">
        <f>COUNTIF(B19:F19,"closed")</f>
        <v>0</v>
      </c>
      <c r="Q19" s="32">
        <f>(5-P19)*G18</f>
        <v>0</v>
      </c>
      <c r="R19" s="32">
        <f>SUM(B19:F19)</f>
        <v>0</v>
      </c>
      <c r="S19" s="47">
        <f>(Q19-R19)-((5-P19)*C33)</f>
        <v>0</v>
      </c>
      <c r="U19" s="38" t="e">
        <f>W18*$W$12</f>
        <v>#REF!</v>
      </c>
      <c r="V19" s="3"/>
      <c r="W19" s="5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15.75" thickBot="1">
      <c r="A20" s="66"/>
      <c r="B20" s="22"/>
      <c r="C20" s="22"/>
      <c r="D20" s="22"/>
      <c r="E20" s="22"/>
      <c r="F20" s="22"/>
      <c r="G20" s="21"/>
      <c r="H20" s="95"/>
      <c r="P20" s="11"/>
      <c r="Q20" s="67"/>
      <c r="R20" s="67"/>
      <c r="S20" s="57"/>
      <c r="U20" s="42"/>
      <c r="V20" s="43"/>
      <c r="W20" s="44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8.75">
      <c r="A21" s="13"/>
      <c r="B21" s="131" t="s">
        <v>11</v>
      </c>
      <c r="C21" s="131"/>
      <c r="D21" s="131"/>
      <c r="E21" s="131"/>
      <c r="F21" s="131"/>
      <c r="G21" s="14"/>
      <c r="H21" s="95"/>
      <c r="I21" s="62"/>
      <c r="J21" s="132" t="s">
        <v>11</v>
      </c>
      <c r="K21" s="132"/>
      <c r="L21" s="132"/>
      <c r="M21" s="132"/>
      <c r="N21" s="132"/>
      <c r="P21" s="45"/>
      <c r="Q21" s="35"/>
      <c r="R21" s="35"/>
      <c r="S21" s="36"/>
      <c r="U21" s="33"/>
      <c r="V21" s="48"/>
      <c r="W21" s="49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50.25" customHeight="1">
      <c r="A22" s="15"/>
      <c r="B22" s="16" t="s">
        <v>0</v>
      </c>
      <c r="C22" s="17" t="s">
        <v>1</v>
      </c>
      <c r="D22" s="17" t="s">
        <v>2</v>
      </c>
      <c r="E22" s="17" t="s">
        <v>3</v>
      </c>
      <c r="F22" s="17" t="s">
        <v>4</v>
      </c>
      <c r="G22" s="18" t="s">
        <v>26</v>
      </c>
      <c r="H22" s="95"/>
      <c r="I22" s="63"/>
      <c r="J22" s="2" t="s">
        <v>0</v>
      </c>
      <c r="K22" s="3" t="s">
        <v>1</v>
      </c>
      <c r="L22" s="3" t="s">
        <v>2</v>
      </c>
      <c r="M22" s="3" t="s">
        <v>3</v>
      </c>
      <c r="N22" s="5" t="s">
        <v>4</v>
      </c>
      <c r="P22" s="6"/>
      <c r="Q22" s="10"/>
      <c r="R22" s="10"/>
      <c r="S22" s="37"/>
      <c r="U22" s="34"/>
      <c r="V22" s="3"/>
      <c r="W22" s="5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5.75" thickBot="1">
      <c r="A23" s="19" t="s">
        <v>6</v>
      </c>
      <c r="B23" s="7"/>
      <c r="C23" s="7"/>
      <c r="D23" s="7"/>
      <c r="E23" s="7"/>
      <c r="F23" s="7"/>
      <c r="G23" s="89"/>
      <c r="H23" s="95"/>
      <c r="I23" s="68" t="s">
        <v>6</v>
      </c>
      <c r="J23" s="8" t="str">
        <f>IF(OR(B23="",B23="closed")," ",$G$23-B23)</f>
        <v> </v>
      </c>
      <c r="K23" s="8" t="str">
        <f>IF(OR(C23="",C23="closed")," ",$G$23-C23)</f>
        <v> </v>
      </c>
      <c r="L23" s="8" t="str">
        <f>IF(OR(D23="",D23="closed")," ",$G$23-D23)</f>
        <v> </v>
      </c>
      <c r="M23" s="8" t="str">
        <f>IF(OR(E23="",E23="closed")," ",$G$23-E23)</f>
        <v> </v>
      </c>
      <c r="N23" s="9" t="str">
        <f>IF(OR(F23="",F23="closed")," ",$G$23-F23)</f>
        <v> </v>
      </c>
      <c r="P23" s="46">
        <f>COUNTIF(B23:F23,"closed")</f>
        <v>0</v>
      </c>
      <c r="Q23" s="32">
        <f>(5-P23)*G23</f>
        <v>0</v>
      </c>
      <c r="R23" s="32">
        <f>SUM(B23:F23)</f>
        <v>0</v>
      </c>
      <c r="S23" s="47">
        <f>(Q23-R23)-((5-P23)*C34)</f>
        <v>0</v>
      </c>
      <c r="U23" s="34" t="e">
        <f>V23*$W$11</f>
        <v>#REF!</v>
      </c>
      <c r="V23" s="3">
        <f>SUM(B23:F23)</f>
        <v>0</v>
      </c>
      <c r="W23" s="5">
        <f>SUM(B24:F24)</f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15.75" thickBot="1">
      <c r="A24" s="20" t="s">
        <v>7</v>
      </c>
      <c r="B24" s="7"/>
      <c r="C24" s="7"/>
      <c r="D24" s="7"/>
      <c r="E24" s="7"/>
      <c r="F24" s="7"/>
      <c r="G24" s="90"/>
      <c r="H24" s="95"/>
      <c r="I24" s="69" t="s">
        <v>7</v>
      </c>
      <c r="J24" s="8" t="str">
        <f>IF(OR(B24="",B24="closed")," ",$G$24-B24)</f>
        <v> </v>
      </c>
      <c r="K24" s="8" t="str">
        <f>IF(OR(C24="",C24="closed")," ",$G$24-C24)</f>
        <v> </v>
      </c>
      <c r="L24" s="8" t="str">
        <f>IF(OR(D24="",D24="closed")," ",$G$24-D24)</f>
        <v> </v>
      </c>
      <c r="M24" s="8" t="str">
        <f>IF(OR(E24="",E24="closed")," ",$G$24-E24)</f>
        <v> </v>
      </c>
      <c r="N24" s="8" t="str">
        <f>IF(OR(F24="",F24="closed")," ",$G$24-F24)</f>
        <v> </v>
      </c>
      <c r="P24" s="46">
        <f>COUNTIF(B24:F24,"closed")</f>
        <v>0</v>
      </c>
      <c r="Q24" s="32">
        <f>(5-P24)*G24</f>
        <v>0</v>
      </c>
      <c r="R24" s="32">
        <f>SUM(B24:F24)</f>
        <v>0</v>
      </c>
      <c r="S24" s="47">
        <f>(Q24-R24)-((5-P24)*C35)</f>
        <v>0</v>
      </c>
      <c r="U24" s="38" t="e">
        <f>W23*$W$12</f>
        <v>#REF!</v>
      </c>
      <c r="V24" s="3"/>
      <c r="W24" s="5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15.75" thickBot="1">
      <c r="A25" s="66"/>
      <c r="B25" s="23"/>
      <c r="C25" s="23"/>
      <c r="D25" s="23"/>
      <c r="E25" s="23"/>
      <c r="F25" s="23"/>
      <c r="G25" s="21"/>
      <c r="H25" s="95"/>
      <c r="P25" s="53"/>
      <c r="Q25" s="41"/>
      <c r="R25" s="41"/>
      <c r="S25" s="54"/>
      <c r="U25" s="42"/>
      <c r="V25" s="43"/>
      <c r="W25" s="44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18.75">
      <c r="A26" s="13"/>
      <c r="B26" s="131" t="s">
        <v>44</v>
      </c>
      <c r="C26" s="131"/>
      <c r="D26" s="131"/>
      <c r="E26" s="131"/>
      <c r="F26" s="131"/>
      <c r="G26" s="14"/>
      <c r="H26" s="95"/>
      <c r="I26" s="62"/>
      <c r="J26" s="132" t="s">
        <v>38</v>
      </c>
      <c r="K26" s="132"/>
      <c r="L26" s="132"/>
      <c r="M26" s="132"/>
      <c r="N26" s="132"/>
      <c r="P26" s="45"/>
      <c r="Q26" s="35"/>
      <c r="R26" s="35"/>
      <c r="S26" s="36"/>
      <c r="U26" s="33"/>
      <c r="V26" s="48"/>
      <c r="W26" s="49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50.25" customHeight="1">
      <c r="A27" s="15"/>
      <c r="B27" s="16" t="s">
        <v>0</v>
      </c>
      <c r="C27" s="17" t="s">
        <v>1</v>
      </c>
      <c r="D27" s="17" t="s">
        <v>2</v>
      </c>
      <c r="E27" s="17" t="s">
        <v>3</v>
      </c>
      <c r="F27" s="17" t="s">
        <v>4</v>
      </c>
      <c r="G27" s="18" t="s">
        <v>26</v>
      </c>
      <c r="H27" s="95"/>
      <c r="I27" s="63"/>
      <c r="J27" s="2" t="s">
        <v>0</v>
      </c>
      <c r="K27" s="3" t="s">
        <v>1</v>
      </c>
      <c r="L27" s="3" t="s">
        <v>2</v>
      </c>
      <c r="M27" s="3" t="s">
        <v>3</v>
      </c>
      <c r="N27" s="5" t="s">
        <v>4</v>
      </c>
      <c r="P27" s="6"/>
      <c r="Q27" s="10"/>
      <c r="R27" s="10"/>
      <c r="S27" s="37"/>
      <c r="U27" s="34"/>
      <c r="V27" s="3"/>
      <c r="W27" s="5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5.75" thickBot="1">
      <c r="A28" s="19" t="s">
        <v>6</v>
      </c>
      <c r="B28" s="7"/>
      <c r="C28" s="7"/>
      <c r="D28" s="7"/>
      <c r="E28" s="7"/>
      <c r="F28" s="7"/>
      <c r="G28" s="89"/>
      <c r="H28" s="95"/>
      <c r="I28" s="69" t="s">
        <v>6</v>
      </c>
      <c r="J28" s="8" t="str">
        <f>IF(OR(B28="",B28="closed")," ",$G$28-B28)</f>
        <v> </v>
      </c>
      <c r="K28" s="8" t="str">
        <f>IF(OR(C28="",C28="closed")," ",$G$28-C28)</f>
        <v> </v>
      </c>
      <c r="L28" s="8" t="str">
        <f>IF(OR(D28="",D28="closed")," ",$G$28-D28)</f>
        <v> </v>
      </c>
      <c r="M28" s="8" t="str">
        <f>IF(OR(E28="",E28="closed")," ",$G$28-E28)</f>
        <v> </v>
      </c>
      <c r="N28" s="9" t="str">
        <f>IF(OR(F28="",F28="closed")," ",$G$28-F28)</f>
        <v> </v>
      </c>
      <c r="P28" s="46">
        <f>COUNTIF(B28:F28,"closed")</f>
        <v>0</v>
      </c>
      <c r="Q28" s="32">
        <f>(5-P28)*G28</f>
        <v>0</v>
      </c>
      <c r="R28" s="32">
        <f>SUM(B28:F28)</f>
        <v>0</v>
      </c>
      <c r="S28" s="47">
        <f>(Q28-R28)-((5-P28)*C36)</f>
        <v>0</v>
      </c>
      <c r="U28" s="34" t="e">
        <f>V28*$W$11</f>
        <v>#REF!</v>
      </c>
      <c r="V28" s="3">
        <f>SUM(B28:F28)</f>
        <v>0</v>
      </c>
      <c r="W28" s="5">
        <f>SUM(B29:F29)</f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15.75" thickBot="1">
      <c r="A29" s="20" t="s">
        <v>7</v>
      </c>
      <c r="B29" s="7"/>
      <c r="C29" s="7"/>
      <c r="D29" s="7"/>
      <c r="E29" s="7"/>
      <c r="F29" s="7"/>
      <c r="G29" s="90"/>
      <c r="H29" s="95"/>
      <c r="I29" s="70" t="s">
        <v>7</v>
      </c>
      <c r="J29" s="8" t="str">
        <f>IF(OR(B29="",B29="closed")," ",$G$29-B29)</f>
        <v> </v>
      </c>
      <c r="K29" s="8" t="str">
        <f>IF(OR(C29="",C29="closed")," ",$G$29-C29)</f>
        <v> </v>
      </c>
      <c r="L29" s="8" t="str">
        <f>IF(OR(D29="",D29="closed")," ",$G$29-D29)</f>
        <v> </v>
      </c>
      <c r="M29" s="8" t="str">
        <f>IF(OR(E29="",E29="closed")," ",$G$29-E29)</f>
        <v> </v>
      </c>
      <c r="N29" s="8" t="str">
        <f>IF(OR(F29="",F29="closed")," ",$G$29-F29)</f>
        <v> </v>
      </c>
      <c r="P29" s="46">
        <f>COUNTIF(B29:F29,"closed")</f>
        <v>0</v>
      </c>
      <c r="Q29" s="32">
        <f>(5-P29)*G29</f>
        <v>0</v>
      </c>
      <c r="R29" s="32">
        <f>SUM(B29:F29)</f>
        <v>0</v>
      </c>
      <c r="S29" s="47">
        <f>(Q29-R29)-((5-P29)*C37)</f>
        <v>0</v>
      </c>
      <c r="U29" s="38" t="e">
        <f>W28*$W$12</f>
        <v>#REF!</v>
      </c>
      <c r="V29" s="39"/>
      <c r="W29" s="40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5">
      <c r="A30" s="66"/>
      <c r="B30" s="23"/>
      <c r="C30" s="23"/>
      <c r="D30" s="23"/>
      <c r="E30" s="23"/>
      <c r="F30" s="23"/>
      <c r="G30" s="21"/>
      <c r="H30" s="95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19.5" thickBot="1">
      <c r="A31" s="125" t="s">
        <v>13</v>
      </c>
      <c r="B31" s="126"/>
      <c r="C31" s="23"/>
      <c r="D31" s="21"/>
      <c r="E31" s="71" t="s">
        <v>14</v>
      </c>
      <c r="F31" s="71"/>
      <c r="G31" s="21"/>
      <c r="H31" s="95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18.75">
      <c r="A32" s="72" t="s">
        <v>12</v>
      </c>
      <c r="B32" s="73" t="s">
        <v>36</v>
      </c>
      <c r="C32" s="74" t="str">
        <f>IF(SUM(J18:N18)=0,"0",SMALL(J18:N18,1))</f>
        <v>0</v>
      </c>
      <c r="D32" s="23"/>
      <c r="E32" s="72" t="s">
        <v>12</v>
      </c>
      <c r="F32" s="75" t="s">
        <v>36</v>
      </c>
      <c r="G32" s="74">
        <f>S18</f>
        <v>0</v>
      </c>
      <c r="H32" s="95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9.5" thickBot="1">
      <c r="A33" s="76"/>
      <c r="B33" s="77" t="s">
        <v>37</v>
      </c>
      <c r="C33" s="78" t="str">
        <f>IF(SUM(J19:N19)=0,"0",SMALL(J19:N19,1))</f>
        <v>0</v>
      </c>
      <c r="D33" s="23"/>
      <c r="E33" s="76"/>
      <c r="F33" s="79" t="s">
        <v>37</v>
      </c>
      <c r="G33" s="78">
        <f>S19</f>
        <v>0</v>
      </c>
      <c r="H33" s="95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18.75">
      <c r="A34" s="72" t="s">
        <v>39</v>
      </c>
      <c r="B34" s="73" t="s">
        <v>36</v>
      </c>
      <c r="C34" s="74" t="str">
        <f>IF(SUM(J23:N23)=0,"0",SMALL(J23:N23,1))</f>
        <v>0</v>
      </c>
      <c r="D34" s="23"/>
      <c r="E34" s="72" t="s">
        <v>39</v>
      </c>
      <c r="F34" s="75" t="s">
        <v>36</v>
      </c>
      <c r="G34" s="74">
        <f>S23</f>
        <v>0</v>
      </c>
      <c r="H34" s="95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19.5" thickBot="1">
      <c r="A35" s="80"/>
      <c r="B35" s="81" t="s">
        <v>37</v>
      </c>
      <c r="C35" s="82" t="str">
        <f>IF(SUM(J24:N24)=0,"0",SMALL(J24:N24,1))</f>
        <v>0</v>
      </c>
      <c r="D35" s="23"/>
      <c r="E35" s="80"/>
      <c r="F35" s="83" t="s">
        <v>37</v>
      </c>
      <c r="G35" s="82">
        <f>S24</f>
        <v>0</v>
      </c>
      <c r="H35" s="95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8.75">
      <c r="A36" s="72" t="s">
        <v>45</v>
      </c>
      <c r="B36" s="73" t="s">
        <v>36</v>
      </c>
      <c r="C36" s="74" t="str">
        <f>IF(SUM(J28:N28)=0,"0",SMALL(J28:N28,1))</f>
        <v>0</v>
      </c>
      <c r="D36" s="23"/>
      <c r="E36" s="72" t="s">
        <v>45</v>
      </c>
      <c r="F36" s="84" t="s">
        <v>36</v>
      </c>
      <c r="G36" s="85">
        <f>S28</f>
        <v>0</v>
      </c>
      <c r="H36" s="95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9.5" thickBot="1">
      <c r="A37" s="96"/>
      <c r="B37" s="81" t="s">
        <v>37</v>
      </c>
      <c r="C37" s="82" t="str">
        <f>IF(SUM(J29:N29)=0,"0",SMALL(J29:N29,1))</f>
        <v>0</v>
      </c>
      <c r="D37" s="23"/>
      <c r="E37" s="97"/>
      <c r="F37" s="83" t="s">
        <v>37</v>
      </c>
      <c r="G37" s="82">
        <f>S29</f>
        <v>0</v>
      </c>
      <c r="H37" s="95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ht="16.5" thickBot="1">
      <c r="A38" s="98"/>
      <c r="B38" s="21"/>
      <c r="C38" s="21"/>
      <c r="D38" s="23"/>
      <c r="E38" s="23"/>
      <c r="F38" s="23"/>
      <c r="G38" s="23"/>
      <c r="H38" s="95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ht="18.75">
      <c r="A39" s="99" t="s">
        <v>30</v>
      </c>
      <c r="B39" s="73" t="s">
        <v>36</v>
      </c>
      <c r="C39" s="100">
        <f>Q18</f>
        <v>0</v>
      </c>
      <c r="D39" s="101"/>
      <c r="E39" s="140" t="s">
        <v>12</v>
      </c>
      <c r="F39" s="141"/>
      <c r="G39" s="75" t="s">
        <v>36</v>
      </c>
      <c r="H39" s="102" t="str">
        <f>IF(OR(Q18=0,R18=0),"0",R18/Q18)</f>
        <v>0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9.5" thickBot="1">
      <c r="A40" s="103"/>
      <c r="B40" s="77" t="s">
        <v>37</v>
      </c>
      <c r="C40" s="104">
        <f>Q19</f>
        <v>0</v>
      </c>
      <c r="D40" s="101"/>
      <c r="E40" s="127"/>
      <c r="F40" s="128"/>
      <c r="G40" s="79" t="s">
        <v>37</v>
      </c>
      <c r="H40" s="105" t="str">
        <f>IF(OR(Q19=0,R19=0),"0",R19/Q19)</f>
        <v>0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8.75">
      <c r="A41" s="99" t="s">
        <v>30</v>
      </c>
      <c r="B41" s="73" t="s">
        <v>36</v>
      </c>
      <c r="C41" s="100">
        <f>Q23</f>
        <v>0</v>
      </c>
      <c r="D41" s="101"/>
      <c r="E41" s="140" t="s">
        <v>39</v>
      </c>
      <c r="F41" s="141"/>
      <c r="G41" s="75" t="s">
        <v>36</v>
      </c>
      <c r="H41" s="102" t="str">
        <f>IF(OR(Q23=0,R23=0),"0",R23/Q23)</f>
        <v>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19.5" thickBot="1">
      <c r="A42" s="96"/>
      <c r="B42" s="81" t="s">
        <v>37</v>
      </c>
      <c r="C42" s="106">
        <f>Q24</f>
        <v>0</v>
      </c>
      <c r="D42" s="101"/>
      <c r="E42" s="120"/>
      <c r="F42" s="121"/>
      <c r="G42" s="83" t="s">
        <v>37</v>
      </c>
      <c r="H42" s="107" t="str">
        <f>IF(OR(Q24=0,R24=0),"0",R24/Q24)</f>
        <v>0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8.75">
      <c r="A43" s="108" t="s">
        <v>30</v>
      </c>
      <c r="B43" s="86" t="s">
        <v>36</v>
      </c>
      <c r="C43" s="109">
        <f>Q28</f>
        <v>0</v>
      </c>
      <c r="D43" s="101"/>
      <c r="E43" s="129" t="s">
        <v>45</v>
      </c>
      <c r="F43" s="130"/>
      <c r="G43" s="84" t="s">
        <v>36</v>
      </c>
      <c r="H43" s="110" t="str">
        <f>IF(OR(Q28=0,R28=0),"0",R28/Q28)</f>
        <v>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9.5" thickBot="1">
      <c r="A44" s="20"/>
      <c r="B44" s="81" t="s">
        <v>37</v>
      </c>
      <c r="C44" s="106">
        <f>Q29</f>
        <v>0</v>
      </c>
      <c r="D44" s="101"/>
      <c r="E44" s="120"/>
      <c r="F44" s="121"/>
      <c r="G44" s="83" t="s">
        <v>37</v>
      </c>
      <c r="H44" s="107" t="str">
        <f>IF(OR(Q29=0,R29=0),"0",R29/Q29)</f>
        <v>0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9.5" thickBot="1">
      <c r="A45" s="66"/>
      <c r="B45" s="21"/>
      <c r="C45" s="21"/>
      <c r="D45" s="21"/>
      <c r="E45" s="21"/>
      <c r="F45" s="111"/>
      <c r="G45" s="112"/>
      <c r="H45" s="95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18.75">
      <c r="A46" s="66"/>
      <c r="B46" s="21"/>
      <c r="C46" s="21"/>
      <c r="D46" s="21"/>
      <c r="E46" s="113"/>
      <c r="F46" s="114" t="s">
        <v>28</v>
      </c>
      <c r="G46" s="75" t="s">
        <v>36</v>
      </c>
      <c r="H46" s="102" t="str">
        <f>IF(AND(Q18=0,R18=0,Q23=0,R23=0,Q28=0,R28=0),"0",(R18+R23+R28)/(Q18+Q23+Q28))</f>
        <v>0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19.5" thickBot="1">
      <c r="A47" s="115"/>
      <c r="B47" s="116"/>
      <c r="C47" s="116"/>
      <c r="D47" s="116"/>
      <c r="E47" s="20"/>
      <c r="F47" s="117"/>
      <c r="G47" s="83" t="s">
        <v>37</v>
      </c>
      <c r="H47" s="107" t="str">
        <f>IF(AND(Q19=0,R19=0,Q24=0,R24=0,Q29=0,R29=0),"0",(R19+R24+R29)/(Q19+Q24+Q29))</f>
        <v>0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15">
      <c r="A48" s="12"/>
      <c r="B48" s="12"/>
      <c r="C48" s="12"/>
      <c r="D48" s="12"/>
      <c r="E48" s="12"/>
      <c r="F48" s="12"/>
      <c r="G48" s="12"/>
      <c r="H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5">
      <c r="A49" s="12"/>
      <c r="B49" s="12"/>
      <c r="C49" s="12"/>
      <c r="D49" s="12"/>
      <c r="E49" s="12"/>
      <c r="F49" s="12"/>
      <c r="G49" s="12"/>
      <c r="H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15">
      <c r="A50" s="12"/>
      <c r="B50" s="12"/>
      <c r="C50" s="12"/>
      <c r="D50" s="12"/>
      <c r="E50" s="12"/>
      <c r="F50" s="12"/>
      <c r="G50" s="12"/>
      <c r="H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15">
      <c r="A51" s="12"/>
      <c r="B51" s="12"/>
      <c r="C51" s="12"/>
      <c r="D51" s="12"/>
      <c r="E51" s="12"/>
      <c r="F51" s="12"/>
      <c r="G51" s="12"/>
      <c r="H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ht="15">
      <c r="A52" s="12"/>
      <c r="B52" s="12"/>
      <c r="C52" s="12"/>
      <c r="D52" s="12"/>
      <c r="E52" s="12"/>
      <c r="F52" s="12"/>
      <c r="G52" s="12"/>
      <c r="H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ht="15">
      <c r="A53" s="12"/>
      <c r="B53" s="12"/>
      <c r="C53" s="12"/>
      <c r="D53" s="12"/>
      <c r="E53" s="12"/>
      <c r="F53" s="12"/>
      <c r="G53" s="12"/>
      <c r="H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ht="15">
      <c r="A54" s="12"/>
      <c r="B54" s="12"/>
      <c r="C54" s="12"/>
      <c r="D54" s="12"/>
      <c r="E54" s="12"/>
      <c r="F54" s="12"/>
      <c r="G54" s="12"/>
      <c r="H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15">
      <c r="A55" s="12"/>
      <c r="B55" s="12"/>
      <c r="C55" s="12"/>
      <c r="D55" s="12"/>
      <c r="E55" s="12"/>
      <c r="F55" s="12"/>
      <c r="G55" s="12"/>
      <c r="H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ht="15">
      <c r="A56" s="12"/>
      <c r="B56" s="12"/>
      <c r="C56" s="12"/>
      <c r="D56" s="12"/>
      <c r="E56" s="12"/>
      <c r="F56" s="12"/>
      <c r="G56" s="12"/>
      <c r="H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ht="15">
      <c r="A57" s="12"/>
      <c r="B57" s="12"/>
      <c r="C57" s="12"/>
      <c r="D57" s="12"/>
      <c r="E57" s="12"/>
      <c r="F57" s="12"/>
      <c r="G57" s="12"/>
      <c r="H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ht="15">
      <c r="A58" s="12"/>
      <c r="B58" s="12"/>
      <c r="C58" s="12"/>
      <c r="D58" s="12"/>
      <c r="E58" s="12"/>
      <c r="F58" s="12"/>
      <c r="G58" s="12"/>
      <c r="H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5">
      <c r="A59" s="12"/>
      <c r="B59" s="12"/>
      <c r="C59" s="12"/>
      <c r="D59" s="12"/>
      <c r="E59" s="12"/>
      <c r="F59" s="12"/>
      <c r="G59" s="12"/>
      <c r="H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ht="15">
      <c r="A60" s="12"/>
      <c r="B60" s="12"/>
      <c r="C60" s="12"/>
      <c r="D60" s="12"/>
      <c r="E60" s="12"/>
      <c r="F60" s="12"/>
      <c r="G60" s="12"/>
      <c r="H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ht="15">
      <c r="A61" s="12"/>
      <c r="B61" s="12"/>
      <c r="C61" s="12"/>
      <c r="D61" s="12"/>
      <c r="E61" s="12"/>
      <c r="F61" s="12"/>
      <c r="G61" s="12"/>
      <c r="H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15">
      <c r="A62" s="12"/>
      <c r="B62" s="12"/>
      <c r="C62" s="12"/>
      <c r="D62" s="12"/>
      <c r="E62" s="12"/>
      <c r="F62" s="12"/>
      <c r="G62" s="12"/>
      <c r="H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ht="15">
      <c r="A63" s="12"/>
      <c r="B63" s="12"/>
      <c r="C63" s="12"/>
      <c r="D63" s="12"/>
      <c r="E63" s="12"/>
      <c r="F63" s="12"/>
      <c r="G63" s="12"/>
      <c r="H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ht="15">
      <c r="A64" s="12"/>
      <c r="B64" s="12"/>
      <c r="C64" s="12"/>
      <c r="D64" s="12"/>
      <c r="E64" s="12"/>
      <c r="F64" s="12"/>
      <c r="G64" s="12"/>
      <c r="H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ht="15">
      <c r="A65" s="12"/>
      <c r="B65" s="12"/>
      <c r="C65" s="12"/>
      <c r="D65" s="12"/>
      <c r="E65" s="12"/>
      <c r="F65" s="12"/>
      <c r="G65" s="12"/>
      <c r="H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ht="15">
      <c r="A66" s="12"/>
      <c r="B66" s="12"/>
      <c r="C66" s="12"/>
      <c r="D66" s="12"/>
      <c r="E66" s="12"/>
      <c r="F66" s="12"/>
      <c r="G66" s="12"/>
      <c r="H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ht="15">
      <c r="A67" s="12"/>
      <c r="B67" s="12"/>
      <c r="C67" s="12"/>
      <c r="D67" s="12"/>
      <c r="E67" s="12"/>
      <c r="F67" s="12"/>
      <c r="G67" s="12"/>
      <c r="H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ht="15">
      <c r="A68" s="12"/>
      <c r="B68" s="12"/>
      <c r="C68" s="12"/>
      <c r="D68" s="12"/>
      <c r="E68" s="12"/>
      <c r="F68" s="12"/>
      <c r="G68" s="12"/>
      <c r="H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ht="15">
      <c r="A69" s="12"/>
      <c r="B69" s="12"/>
      <c r="C69" s="12"/>
      <c r="D69" s="12"/>
      <c r="E69" s="12"/>
      <c r="F69" s="12"/>
      <c r="G69" s="12"/>
      <c r="H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ht="15">
      <c r="A70" s="12"/>
      <c r="B70" s="12"/>
      <c r="C70" s="12"/>
      <c r="D70" s="12"/>
      <c r="E70" s="12"/>
      <c r="F70" s="12"/>
      <c r="G70" s="12"/>
      <c r="H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ht="15">
      <c r="A71" s="12"/>
      <c r="B71" s="12"/>
      <c r="C71" s="12"/>
      <c r="D71" s="12"/>
      <c r="E71" s="12"/>
      <c r="F71" s="12"/>
      <c r="G71" s="12"/>
      <c r="H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ht="15">
      <c r="A72" s="12"/>
      <c r="B72" s="12"/>
      <c r="C72" s="12"/>
      <c r="D72" s="12"/>
      <c r="E72" s="12"/>
      <c r="F72" s="12"/>
      <c r="G72" s="12"/>
      <c r="H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ht="15">
      <c r="A73" s="12"/>
      <c r="B73" s="12"/>
      <c r="C73" s="12"/>
      <c r="D73" s="12"/>
      <c r="E73" s="12"/>
      <c r="F73" s="12"/>
      <c r="G73" s="12"/>
      <c r="H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ht="15">
      <c r="A74" s="12"/>
      <c r="B74" s="12"/>
      <c r="C74" s="12"/>
      <c r="D74" s="12"/>
      <c r="E74" s="12"/>
      <c r="F74" s="12"/>
      <c r="G74" s="12"/>
      <c r="H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ht="15">
      <c r="A75" s="12"/>
      <c r="B75" s="12"/>
      <c r="C75" s="12"/>
      <c r="D75" s="12"/>
      <c r="E75" s="12"/>
      <c r="F75" s="12"/>
      <c r="G75" s="12"/>
      <c r="H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ht="15">
      <c r="A76" s="12"/>
      <c r="B76" s="12"/>
      <c r="C76" s="12"/>
      <c r="D76" s="12"/>
      <c r="E76" s="12"/>
      <c r="F76" s="12"/>
      <c r="G76" s="12"/>
      <c r="H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ht="15">
      <c r="A77" s="12"/>
      <c r="B77" s="12"/>
      <c r="C77" s="12"/>
      <c r="D77" s="12"/>
      <c r="E77" s="12"/>
      <c r="F77" s="12"/>
      <c r="G77" s="12"/>
      <c r="H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ht="15">
      <c r="A78" s="12"/>
      <c r="B78" s="12"/>
      <c r="C78" s="12"/>
      <c r="D78" s="12"/>
      <c r="E78" s="12"/>
      <c r="F78" s="12"/>
      <c r="G78" s="12"/>
      <c r="H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ht="15">
      <c r="A79" s="12"/>
      <c r="B79" s="12"/>
      <c r="C79" s="12"/>
      <c r="D79" s="12"/>
      <c r="E79" s="12"/>
      <c r="F79" s="12"/>
      <c r="G79" s="12"/>
      <c r="H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ht="15">
      <c r="A80" s="12"/>
      <c r="B80" s="12"/>
      <c r="C80" s="12"/>
      <c r="D80" s="12"/>
      <c r="E80" s="12"/>
      <c r="F80" s="12"/>
      <c r="G80" s="12"/>
      <c r="H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ht="15">
      <c r="A81" s="12"/>
      <c r="B81" s="12"/>
      <c r="C81" s="12"/>
      <c r="D81" s="12"/>
      <c r="E81" s="12"/>
      <c r="F81" s="12"/>
      <c r="G81" s="12"/>
      <c r="H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ht="15">
      <c r="A82" s="12"/>
      <c r="B82" s="12"/>
      <c r="C82" s="12"/>
      <c r="D82" s="12"/>
      <c r="E82" s="12"/>
      <c r="F82" s="12"/>
      <c r="G82" s="12"/>
      <c r="H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ht="15">
      <c r="A83" s="12"/>
      <c r="B83" s="12"/>
      <c r="C83" s="12"/>
      <c r="D83" s="12"/>
      <c r="E83" s="12"/>
      <c r="F83" s="12"/>
      <c r="G83" s="12"/>
      <c r="H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ht="15">
      <c r="A84" s="12"/>
      <c r="B84" s="12"/>
      <c r="C84" s="12"/>
      <c r="D84" s="12"/>
      <c r="E84" s="12"/>
      <c r="F84" s="12"/>
      <c r="G84" s="12"/>
      <c r="H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ht="15">
      <c r="A85" s="12"/>
      <c r="B85" s="12"/>
      <c r="C85" s="12"/>
      <c r="D85" s="12"/>
      <c r="E85" s="12"/>
      <c r="F85" s="12"/>
      <c r="G85" s="12"/>
      <c r="H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 ht="15">
      <c r="A86" s="12"/>
      <c r="B86" s="12"/>
      <c r="C86" s="12"/>
      <c r="D86" s="12"/>
      <c r="E86" s="12"/>
      <c r="F86" s="12"/>
      <c r="G86" s="12"/>
      <c r="H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 ht="15">
      <c r="A87" s="12"/>
      <c r="B87" s="12"/>
      <c r="C87" s="12"/>
      <c r="D87" s="12"/>
      <c r="E87" s="12"/>
      <c r="F87" s="12"/>
      <c r="G87" s="12"/>
      <c r="H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 ht="15">
      <c r="A88" s="12"/>
      <c r="B88" s="12"/>
      <c r="C88" s="12"/>
      <c r="D88" s="12"/>
      <c r="E88" s="12"/>
      <c r="F88" s="12"/>
      <c r="G88" s="12"/>
      <c r="H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4" ht="15">
      <c r="A89" s="12"/>
      <c r="B89" s="12"/>
      <c r="C89" s="12"/>
      <c r="D89" s="12"/>
      <c r="E89" s="12"/>
      <c r="F89" s="12"/>
      <c r="G89" s="12"/>
      <c r="H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</sheetData>
  <sheetProtection selectLockedCells="1"/>
  <mergeCells count="24">
    <mergeCell ref="A10:G10"/>
    <mergeCell ref="A11:G11"/>
    <mergeCell ref="E39:F39"/>
    <mergeCell ref="E41:F41"/>
    <mergeCell ref="A2:G2"/>
    <mergeCell ref="A3:G3"/>
    <mergeCell ref="A5:G5"/>
    <mergeCell ref="A6:G6"/>
    <mergeCell ref="A7:G7"/>
    <mergeCell ref="A8:G8"/>
    <mergeCell ref="J21:N21"/>
    <mergeCell ref="B26:F26"/>
    <mergeCell ref="J26:N26"/>
    <mergeCell ref="A15:G15"/>
    <mergeCell ref="I15:N15"/>
    <mergeCell ref="B16:F16"/>
    <mergeCell ref="J16:N16"/>
    <mergeCell ref="E44:F44"/>
    <mergeCell ref="B12:D12"/>
    <mergeCell ref="A31:B31"/>
    <mergeCell ref="E40:F40"/>
    <mergeCell ref="E42:F42"/>
    <mergeCell ref="E43:F43"/>
    <mergeCell ref="B21:F21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&amp;CChildcare Sufficiency Team</oddHeader>
    <oddFooter>&amp;CChildcare Vacancy Calculator - March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25" sqref="I25"/>
    </sheetView>
  </sheetViews>
  <sheetFormatPr defaultColWidth="9.140625" defaultRowHeight="15"/>
  <sheetData>
    <row r="1" ht="15.75">
      <c r="A1" s="118" t="s">
        <v>40</v>
      </c>
    </row>
    <row r="2" ht="15.75">
      <c r="A2" s="119" t="s">
        <v>41</v>
      </c>
    </row>
    <row r="3" ht="15.75">
      <c r="A3" s="119" t="s">
        <v>42</v>
      </c>
    </row>
    <row r="4" ht="15.75">
      <c r="A4" s="119" t="s">
        <v>43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Kirklees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Vacancy Template</dc:title>
  <dc:subject>Vacancy Template for calculating childcare vacancies</dc:subject>
  <dc:creator>Philip Cameron</dc:creator>
  <cp:keywords>vacancy template, calculator, childcare</cp:keywords>
  <dc:description/>
  <cp:lastModifiedBy>Temp</cp:lastModifiedBy>
  <cp:lastPrinted>2016-02-18T13:32:49Z</cp:lastPrinted>
  <dcterms:created xsi:type="dcterms:W3CDTF">2015-03-02T11:30:52Z</dcterms:created>
  <dcterms:modified xsi:type="dcterms:W3CDTF">2018-02-16T10:01:07Z</dcterms:modified>
  <cp:category/>
  <cp:version/>
  <cp:contentType/>
  <cp:contentStatus/>
</cp:coreProperties>
</file>